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D59" i="1"/>
  <c r="D53"/>
  <c r="D52"/>
  <c r="C51"/>
  <c r="C49"/>
  <c r="C48"/>
  <c r="D47"/>
  <c r="D46"/>
  <c r="C33"/>
  <c r="C32"/>
  <c r="D32" s="1"/>
  <c r="C31"/>
  <c r="D26"/>
  <c r="D25"/>
  <c r="D24"/>
  <c r="D6" l="1"/>
  <c r="D5"/>
  <c r="D4"/>
</calcChain>
</file>

<file path=xl/sharedStrings.xml><?xml version="1.0" encoding="utf-8"?>
<sst xmlns="http://schemas.openxmlformats.org/spreadsheetml/2006/main" count="71" uniqueCount="62">
  <si>
    <t>სასწავლო ცენტრის ნაშთი 31.03.2020 წლის 20:00-ის მდგომარეობით</t>
  </si>
  <si>
    <t>№</t>
  </si>
  <si>
    <t>დასახელება</t>
  </si>
  <si>
    <t>რ-ბა ცალი</t>
  </si>
  <si>
    <t>რ-ბა წყვილი</t>
  </si>
  <si>
    <t>სათვალე გუგლი</t>
  </si>
  <si>
    <t>ხელთათმანი ნიტრილი</t>
  </si>
  <si>
    <t>ბახილი</t>
  </si>
  <si>
    <t>ხელთათმანი ლატექსი</t>
  </si>
  <si>
    <t>ფარი სათვალით</t>
  </si>
  <si>
    <t>ფარი სალტით</t>
  </si>
  <si>
    <t>ნიღაბი FFP2 (რუსული)</t>
  </si>
  <si>
    <t>კომბინიზონი (ყვითელი)</t>
  </si>
  <si>
    <t>სადეზინფექციო ხელის</t>
  </si>
  <si>
    <t>ნიღაბი W6730V</t>
  </si>
  <si>
    <t>ნიღაბი W6420VC</t>
  </si>
  <si>
    <t>ნიღაბი W6220V</t>
  </si>
  <si>
    <t xml:space="preserve">სათვალე გუგლის </t>
  </si>
  <si>
    <t>პირბადე P2 (თურქული)</t>
  </si>
  <si>
    <t>კომბინიზონი (თეთრი)</t>
  </si>
  <si>
    <t>პირბადე N95 მუხრანის</t>
  </si>
  <si>
    <t>სპირტი</t>
  </si>
  <si>
    <t>1000 ლიტრი</t>
  </si>
  <si>
    <t xml:space="preserve">ხელთათმანი ნიტრილი M </t>
  </si>
  <si>
    <t xml:space="preserve">ხელთათმანი ნიტრილი L </t>
  </si>
  <si>
    <t xml:space="preserve">ხელთათმანი ნიტრილი XL  </t>
  </si>
  <si>
    <t>ნიღაბი 3 შრე</t>
  </si>
  <si>
    <t>ნიღაბი თეთრი</t>
  </si>
  <si>
    <t xml:space="preserve">ხალათი ყვითელი L </t>
  </si>
  <si>
    <t xml:space="preserve">ხალათი ყვითელი XL  </t>
  </si>
  <si>
    <t>ქუდი ერთჯერადი თეთრი</t>
  </si>
  <si>
    <t>ნიღაბი 3 შრე ჩინური</t>
  </si>
  <si>
    <t>საინფუზიო სისტემა</t>
  </si>
  <si>
    <t>ჟანგბადის ნიღაბი ინჰალატორით</t>
  </si>
  <si>
    <t>ზეწარი სტერილური</t>
  </si>
  <si>
    <t>ხელოვნური სუნთქვის აპარატი „Drager Evita 4 Edition“</t>
  </si>
  <si>
    <t>ხელოვნური სუნთქვის აპარატი „Drager Evita 4“</t>
  </si>
  <si>
    <t>ხელოვნური სუნთქვის აპარატი „Drager Evita XL“</t>
  </si>
  <si>
    <t>ხელოვნური სუნთქვის აპარატი „GE VERSAMED IVENT 201“</t>
  </si>
  <si>
    <t>ჰაერის კომპრესორი</t>
  </si>
  <si>
    <t>ჰაერის საშრობი</t>
  </si>
  <si>
    <t>ჟანგბადის ბალონი 40ლ</t>
  </si>
  <si>
    <t>სუნთქვის აპარატის კონტური მოზრდილის „ALTECH“</t>
  </si>
  <si>
    <t xml:space="preserve">ნიღაბი 3 შრიანი </t>
  </si>
  <si>
    <t xml:space="preserve">ხელთათმანი ტალკის გარეშე M </t>
  </si>
  <si>
    <t xml:space="preserve">ხელთათმანი ტალკის გარეშე L </t>
  </si>
  <si>
    <t>ხელის სადეზინფექციო სითხე APRO-HDM</t>
  </si>
  <si>
    <t>ხელის სადეზინფექციო სითხე Bio Rad</t>
  </si>
  <si>
    <t>ნიღაბი 3 შრიანი (მუხრანი)</t>
  </si>
  <si>
    <t>ნიღაბი N95 (მუხრანი)</t>
  </si>
  <si>
    <t xml:space="preserve">ხელთათმანი ნიტრილი (მუხრანი) M </t>
  </si>
  <si>
    <t xml:space="preserve">ხელთათმანი ნიტრილი (მუხრანი)  L </t>
  </si>
  <si>
    <t>ერთჯერადი ზეწარი</t>
  </si>
  <si>
    <t>პირბადე თეთრი (ქართული)</t>
  </si>
  <si>
    <t>ბალიში</t>
  </si>
  <si>
    <t>ხალათი</t>
  </si>
  <si>
    <t>ნიღაბი 3 შრიანი ზონარით (მუხრანი)</t>
  </si>
  <si>
    <t>კომბინიზონი თეთრი</t>
  </si>
  <si>
    <t xml:space="preserve">ნიღაბი </t>
  </si>
  <si>
    <t xml:space="preserve">კომბინიზონი ყვითელი L </t>
  </si>
  <si>
    <t xml:space="preserve">კომბინიზონი ყვითელი 3XL </t>
  </si>
  <si>
    <t>სამინისტროს -1 სართულზე ნაშთი 31.03.2020 წლის 20:00-ის მდგომარეობით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</si>
</sst>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9" xfId="0" applyBorder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4"/>
  <sheetViews>
    <sheetView tabSelected="1" workbookViewId="0">
      <selection activeCell="G10" sqref="G10"/>
    </sheetView>
  </sheetViews>
  <sheetFormatPr defaultRowHeight="15.75"/>
  <cols>
    <col min="1" max="1" width="3.7109375" style="2" bestFit="1" customWidth="1"/>
    <col min="2" max="2" width="57.140625" style="1" bestFit="1" customWidth="1"/>
    <col min="3" max="3" width="16.28515625" style="2" customWidth="1"/>
    <col min="4" max="4" width="16.5703125" style="2" customWidth="1"/>
    <col min="5" max="16384" width="9.140625" style="1"/>
  </cols>
  <sheetData>
    <row r="1" spans="1:8" ht="30" customHeight="1" thickBot="1">
      <c r="A1" s="27" t="s">
        <v>0</v>
      </c>
      <c r="B1" s="27"/>
      <c r="C1" s="27"/>
      <c r="D1" s="27"/>
    </row>
    <row r="2" spans="1:8" s="7" customFormat="1" ht="16.5" thickBot="1">
      <c r="A2" s="3" t="s">
        <v>1</v>
      </c>
      <c r="B2" s="4" t="s">
        <v>2</v>
      </c>
      <c r="C2" s="5" t="s">
        <v>3</v>
      </c>
      <c r="D2" s="6" t="s">
        <v>4</v>
      </c>
    </row>
    <row r="3" spans="1:8">
      <c r="A3" s="8">
        <v>1</v>
      </c>
      <c r="B3" s="9" t="s">
        <v>5</v>
      </c>
      <c r="C3" s="10">
        <v>800</v>
      </c>
      <c r="D3" s="11"/>
    </row>
    <row r="4" spans="1:8">
      <c r="A4" s="12">
        <v>2</v>
      </c>
      <c r="B4" s="13" t="s">
        <v>6</v>
      </c>
      <c r="C4" s="14">
        <v>36000</v>
      </c>
      <c r="D4" s="15">
        <f>C4/2</f>
        <v>18000</v>
      </c>
    </row>
    <row r="5" spans="1:8">
      <c r="A5" s="12">
        <v>3</v>
      </c>
      <c r="B5" s="13" t="s">
        <v>7</v>
      </c>
      <c r="C5" s="14">
        <v>87200</v>
      </c>
      <c r="D5" s="15">
        <f>C5/2</f>
        <v>43600</v>
      </c>
    </row>
    <row r="6" spans="1:8">
      <c r="A6" s="12">
        <v>4</v>
      </c>
      <c r="B6" s="13" t="s">
        <v>8</v>
      </c>
      <c r="C6" s="14">
        <v>1564400</v>
      </c>
      <c r="D6" s="15">
        <f>C6/2</f>
        <v>782200</v>
      </c>
    </row>
    <row r="7" spans="1:8">
      <c r="A7" s="12">
        <v>5</v>
      </c>
      <c r="B7" s="13" t="s">
        <v>9</v>
      </c>
      <c r="C7" s="14">
        <v>176</v>
      </c>
      <c r="D7" s="15"/>
    </row>
    <row r="8" spans="1:8">
      <c r="A8" s="12">
        <v>6</v>
      </c>
      <c r="B8" s="13" t="s">
        <v>10</v>
      </c>
      <c r="C8" s="14">
        <v>282</v>
      </c>
      <c r="D8" s="15"/>
    </row>
    <row r="9" spans="1:8">
      <c r="A9" s="12">
        <v>7</v>
      </c>
      <c r="B9" s="13" t="s">
        <v>11</v>
      </c>
      <c r="C9" s="14">
        <v>228000</v>
      </c>
      <c r="D9" s="15"/>
    </row>
    <row r="10" spans="1:8">
      <c r="A10" s="12">
        <v>8</v>
      </c>
      <c r="B10" s="13" t="s">
        <v>12</v>
      </c>
      <c r="C10" s="14">
        <v>2394</v>
      </c>
      <c r="D10" s="15"/>
    </row>
    <row r="11" spans="1:8">
      <c r="A11" s="12">
        <v>9</v>
      </c>
      <c r="B11" s="13" t="s">
        <v>13</v>
      </c>
      <c r="C11" s="14">
        <v>1570</v>
      </c>
      <c r="D11" s="15"/>
    </row>
    <row r="12" spans="1:8">
      <c r="A12" s="12">
        <v>10</v>
      </c>
      <c r="B12" s="13" t="s">
        <v>14</v>
      </c>
      <c r="C12" s="14">
        <v>3600</v>
      </c>
      <c r="D12" s="15"/>
    </row>
    <row r="13" spans="1:8">
      <c r="A13" s="12">
        <v>11</v>
      </c>
      <c r="B13" s="13" t="s">
        <v>15</v>
      </c>
      <c r="C13" s="14">
        <v>3757</v>
      </c>
      <c r="D13" s="15"/>
    </row>
    <row r="14" spans="1:8">
      <c r="A14" s="12">
        <v>12</v>
      </c>
      <c r="B14" s="13" t="s">
        <v>16</v>
      </c>
      <c r="C14" s="14">
        <v>9635</v>
      </c>
      <c r="D14" s="15"/>
      <c r="H14" s="7"/>
    </row>
    <row r="15" spans="1:8">
      <c r="A15" s="12">
        <v>13</v>
      </c>
      <c r="B15" s="13" t="s">
        <v>17</v>
      </c>
      <c r="C15" s="14">
        <v>3918</v>
      </c>
      <c r="D15" s="15"/>
    </row>
    <row r="16" spans="1:8">
      <c r="A16" s="12">
        <v>14</v>
      </c>
      <c r="B16" s="13" t="s">
        <v>18</v>
      </c>
      <c r="C16" s="14">
        <v>39360</v>
      </c>
      <c r="D16" s="15"/>
    </row>
    <row r="17" spans="1:4">
      <c r="A17" s="12">
        <v>15</v>
      </c>
      <c r="B17" s="13" t="s">
        <v>10</v>
      </c>
      <c r="C17" s="14">
        <v>9300</v>
      </c>
      <c r="D17" s="15"/>
    </row>
    <row r="18" spans="1:4">
      <c r="A18" s="12">
        <v>16</v>
      </c>
      <c r="B18" s="13" t="s">
        <v>19</v>
      </c>
      <c r="C18" s="14">
        <v>2475</v>
      </c>
      <c r="D18" s="15"/>
    </row>
    <row r="19" spans="1:4" ht="16.5" thickBot="1">
      <c r="A19" s="16">
        <v>17</v>
      </c>
      <c r="B19" s="17" t="s">
        <v>20</v>
      </c>
      <c r="C19" s="18">
        <v>2064</v>
      </c>
      <c r="D19" s="19"/>
    </row>
    <row r="20" spans="1:4" ht="36" customHeight="1" thickBot="1">
      <c r="A20" s="26" t="s">
        <v>61</v>
      </c>
      <c r="B20" s="26"/>
      <c r="C20" s="26"/>
      <c r="D20" s="26"/>
    </row>
    <row r="21" spans="1:4" ht="16.5" thickBot="1">
      <c r="A21" s="20" t="s">
        <v>1</v>
      </c>
      <c r="B21" s="21" t="s">
        <v>2</v>
      </c>
      <c r="C21" s="20" t="s">
        <v>3</v>
      </c>
      <c r="D21" s="20" t="s">
        <v>4</v>
      </c>
    </row>
    <row r="22" spans="1:4">
      <c r="A22" s="22">
        <v>1</v>
      </c>
      <c r="B22" s="23" t="s">
        <v>21</v>
      </c>
      <c r="C22" s="22" t="s">
        <v>22</v>
      </c>
      <c r="D22" s="22"/>
    </row>
    <row r="23" spans="1:4">
      <c r="A23" s="24">
        <v>2</v>
      </c>
      <c r="B23" s="25" t="s">
        <v>5</v>
      </c>
      <c r="C23" s="24">
        <v>169</v>
      </c>
      <c r="D23" s="24"/>
    </row>
    <row r="24" spans="1:4">
      <c r="A24" s="24">
        <v>3</v>
      </c>
      <c r="B24" s="25" t="s">
        <v>23</v>
      </c>
      <c r="C24" s="24">
        <v>2500</v>
      </c>
      <c r="D24" s="24">
        <f>C24/2</f>
        <v>1250</v>
      </c>
    </row>
    <row r="25" spans="1:4">
      <c r="A25" s="24">
        <v>4</v>
      </c>
      <c r="B25" s="25" t="s">
        <v>24</v>
      </c>
      <c r="C25" s="24">
        <v>2800</v>
      </c>
      <c r="D25" s="24">
        <f t="shared" ref="D25:D26" si="0">C25/2</f>
        <v>1400</v>
      </c>
    </row>
    <row r="26" spans="1:4">
      <c r="A26" s="24">
        <v>5</v>
      </c>
      <c r="B26" s="25" t="s">
        <v>25</v>
      </c>
      <c r="C26" s="24">
        <v>3700</v>
      </c>
      <c r="D26" s="24">
        <f t="shared" si="0"/>
        <v>1850</v>
      </c>
    </row>
    <row r="27" spans="1:4">
      <c r="A27" s="24">
        <v>6</v>
      </c>
      <c r="B27" s="25" t="s">
        <v>26</v>
      </c>
      <c r="C27" s="24">
        <v>8800</v>
      </c>
      <c r="D27" s="24"/>
    </row>
    <row r="28" spans="1:4">
      <c r="A28" s="24">
        <v>7</v>
      </c>
      <c r="B28" s="25" t="s">
        <v>27</v>
      </c>
      <c r="C28" s="24">
        <v>85</v>
      </c>
      <c r="D28" s="24"/>
    </row>
    <row r="29" spans="1:4">
      <c r="A29" s="24">
        <v>8</v>
      </c>
      <c r="B29" s="25" t="s">
        <v>28</v>
      </c>
      <c r="C29" s="24">
        <v>625</v>
      </c>
      <c r="D29" s="24"/>
    </row>
    <row r="30" spans="1:4">
      <c r="A30" s="24">
        <v>9</v>
      </c>
      <c r="B30" s="25" t="s">
        <v>29</v>
      </c>
      <c r="C30" s="24">
        <v>500</v>
      </c>
      <c r="D30" s="24"/>
    </row>
    <row r="31" spans="1:4">
      <c r="A31" s="24">
        <v>10</v>
      </c>
      <c r="B31" s="25" t="s">
        <v>30</v>
      </c>
      <c r="C31" s="24">
        <f>1000+4000+980</f>
        <v>5980</v>
      </c>
      <c r="D31" s="24"/>
    </row>
    <row r="32" spans="1:4">
      <c r="A32" s="24">
        <v>11</v>
      </c>
      <c r="B32" s="25" t="s">
        <v>7</v>
      </c>
      <c r="C32" s="24">
        <f>100000+2000-100</f>
        <v>101900</v>
      </c>
      <c r="D32" s="24">
        <f>C32/2</f>
        <v>50950</v>
      </c>
    </row>
    <row r="33" spans="1:4">
      <c r="A33" s="24">
        <v>12</v>
      </c>
      <c r="B33" s="25" t="s">
        <v>31</v>
      </c>
      <c r="C33" s="24">
        <f>(36*50)+8000+12000</f>
        <v>21800</v>
      </c>
      <c r="D33" s="24"/>
    </row>
    <row r="34" spans="1:4">
      <c r="A34" s="24">
        <v>13</v>
      </c>
      <c r="B34" s="25" t="s">
        <v>32</v>
      </c>
      <c r="C34" s="24">
        <v>2000</v>
      </c>
      <c r="D34" s="24"/>
    </row>
    <row r="35" spans="1:4">
      <c r="A35" s="24">
        <v>14</v>
      </c>
      <c r="B35" s="25" t="s">
        <v>33</v>
      </c>
      <c r="C35" s="24">
        <v>500</v>
      </c>
      <c r="D35" s="24"/>
    </row>
    <row r="36" spans="1:4">
      <c r="A36" s="24">
        <v>15</v>
      </c>
      <c r="B36" s="25" t="s">
        <v>34</v>
      </c>
      <c r="C36" s="24">
        <v>200</v>
      </c>
      <c r="D36" s="24"/>
    </row>
    <row r="37" spans="1:4">
      <c r="A37" s="24">
        <v>16</v>
      </c>
      <c r="B37" s="25" t="s">
        <v>35</v>
      </c>
      <c r="C37" s="24">
        <v>5</v>
      </c>
      <c r="D37" s="24"/>
    </row>
    <row r="38" spans="1:4">
      <c r="A38" s="24">
        <v>17</v>
      </c>
      <c r="B38" s="25" t="s">
        <v>36</v>
      </c>
      <c r="C38" s="24">
        <v>1</v>
      </c>
      <c r="D38" s="24"/>
    </row>
    <row r="39" spans="1:4">
      <c r="A39" s="24">
        <v>18</v>
      </c>
      <c r="B39" s="25" t="s">
        <v>37</v>
      </c>
      <c r="C39" s="24">
        <v>2</v>
      </c>
      <c r="D39" s="24"/>
    </row>
    <row r="40" spans="1:4">
      <c r="A40" s="24">
        <v>19</v>
      </c>
      <c r="B40" s="25" t="s">
        <v>38</v>
      </c>
      <c r="C40" s="24">
        <v>2</v>
      </c>
      <c r="D40" s="24"/>
    </row>
    <row r="41" spans="1:4">
      <c r="A41" s="24">
        <v>20</v>
      </c>
      <c r="B41" s="25" t="s">
        <v>39</v>
      </c>
      <c r="C41" s="24">
        <v>1</v>
      </c>
      <c r="D41" s="24"/>
    </row>
    <row r="42" spans="1:4">
      <c r="A42" s="24">
        <v>21</v>
      </c>
      <c r="B42" s="25" t="s">
        <v>40</v>
      </c>
      <c r="C42" s="24">
        <v>1</v>
      </c>
      <c r="D42" s="24"/>
    </row>
    <row r="43" spans="1:4">
      <c r="A43" s="24">
        <v>22</v>
      </c>
      <c r="B43" s="25" t="s">
        <v>41</v>
      </c>
      <c r="C43" s="24">
        <v>10</v>
      </c>
      <c r="D43" s="24"/>
    </row>
    <row r="44" spans="1:4">
      <c r="A44" s="24">
        <v>23</v>
      </c>
      <c r="B44" s="25" t="s">
        <v>42</v>
      </c>
      <c r="C44" s="24">
        <v>100</v>
      </c>
      <c r="D44" s="24"/>
    </row>
    <row r="45" spans="1:4">
      <c r="A45" s="24">
        <v>24</v>
      </c>
      <c r="B45" s="25" t="s">
        <v>43</v>
      </c>
      <c r="C45" s="24">
        <v>50000</v>
      </c>
      <c r="D45" s="24"/>
    </row>
    <row r="46" spans="1:4">
      <c r="A46" s="24">
        <v>25</v>
      </c>
      <c r="B46" s="25" t="s">
        <v>44</v>
      </c>
      <c r="C46" s="24">
        <v>60000</v>
      </c>
      <c r="D46" s="24">
        <f>C46/2</f>
        <v>30000</v>
      </c>
    </row>
    <row r="47" spans="1:4">
      <c r="A47" s="24">
        <v>26</v>
      </c>
      <c r="B47" s="25" t="s">
        <v>45</v>
      </c>
      <c r="C47" s="24">
        <v>60000</v>
      </c>
      <c r="D47" s="24">
        <f>C47/2</f>
        <v>30000</v>
      </c>
    </row>
    <row r="48" spans="1:4">
      <c r="A48" s="24">
        <v>27</v>
      </c>
      <c r="B48" s="25" t="s">
        <v>46</v>
      </c>
      <c r="C48" s="24">
        <f>192+7</f>
        <v>199</v>
      </c>
      <c r="D48" s="24"/>
    </row>
    <row r="49" spans="1:4">
      <c r="A49" s="24">
        <v>28</v>
      </c>
      <c r="B49" s="25" t="s">
        <v>47</v>
      </c>
      <c r="C49" s="24">
        <f>16*20</f>
        <v>320</v>
      </c>
      <c r="D49" s="24"/>
    </row>
    <row r="50" spans="1:4">
      <c r="A50" s="24">
        <v>29</v>
      </c>
      <c r="B50" s="25" t="s">
        <v>48</v>
      </c>
      <c r="C50" s="24">
        <v>4000</v>
      </c>
      <c r="D50" s="24"/>
    </row>
    <row r="51" spans="1:4">
      <c r="A51" s="24">
        <v>30</v>
      </c>
      <c r="B51" s="25" t="s">
        <v>49</v>
      </c>
      <c r="C51" s="24">
        <f>(3*240)+(6*240)+(8*12)</f>
        <v>2256</v>
      </c>
      <c r="D51" s="24"/>
    </row>
    <row r="52" spans="1:4">
      <c r="A52" s="24">
        <v>31</v>
      </c>
      <c r="B52" s="25" t="s">
        <v>50</v>
      </c>
      <c r="C52" s="24">
        <v>3990</v>
      </c>
      <c r="D52" s="24">
        <f>C52/2</f>
        <v>1995</v>
      </c>
    </row>
    <row r="53" spans="1:4">
      <c r="A53" s="24">
        <v>32</v>
      </c>
      <c r="B53" s="25" t="s">
        <v>51</v>
      </c>
      <c r="C53" s="24">
        <v>8000</v>
      </c>
      <c r="D53" s="24">
        <f>C53/2</f>
        <v>4000</v>
      </c>
    </row>
    <row r="54" spans="1:4">
      <c r="A54" s="24">
        <v>33</v>
      </c>
      <c r="B54" s="25" t="s">
        <v>52</v>
      </c>
      <c r="C54" s="24"/>
      <c r="D54" s="24"/>
    </row>
    <row r="55" spans="1:4">
      <c r="A55" s="24">
        <v>34</v>
      </c>
      <c r="B55" s="25" t="s">
        <v>53</v>
      </c>
      <c r="C55" s="24">
        <v>15000</v>
      </c>
      <c r="D55" s="24"/>
    </row>
    <row r="56" spans="1:4">
      <c r="A56" s="24">
        <v>35</v>
      </c>
      <c r="B56" s="25" t="s">
        <v>54</v>
      </c>
      <c r="C56" s="24">
        <v>80</v>
      </c>
      <c r="D56" s="24"/>
    </row>
    <row r="57" spans="1:4">
      <c r="A57" s="24">
        <v>36</v>
      </c>
      <c r="B57" s="25" t="s">
        <v>55</v>
      </c>
      <c r="C57" s="24">
        <v>200</v>
      </c>
      <c r="D57" s="24"/>
    </row>
    <row r="58" spans="1:4">
      <c r="A58" s="24">
        <v>37</v>
      </c>
      <c r="B58" s="25" t="s">
        <v>56</v>
      </c>
      <c r="C58" s="24">
        <v>6450</v>
      </c>
      <c r="D58" s="24"/>
    </row>
    <row r="59" spans="1:4">
      <c r="A59" s="24">
        <v>38</v>
      </c>
      <c r="B59" s="25" t="s">
        <v>6</v>
      </c>
      <c r="C59" s="24">
        <v>700</v>
      </c>
      <c r="D59" s="24">
        <f>C59/2</f>
        <v>350</v>
      </c>
    </row>
    <row r="60" spans="1:4">
      <c r="A60" s="24">
        <v>39</v>
      </c>
      <c r="B60" s="25" t="s">
        <v>57</v>
      </c>
      <c r="C60" s="24">
        <v>2</v>
      </c>
      <c r="D60" s="24"/>
    </row>
    <row r="61" spans="1:4">
      <c r="A61" s="24">
        <v>40</v>
      </c>
      <c r="B61" s="25" t="s">
        <v>10</v>
      </c>
      <c r="C61" s="24">
        <v>4</v>
      </c>
      <c r="D61" s="24"/>
    </row>
    <row r="62" spans="1:4">
      <c r="A62" s="24">
        <v>41</v>
      </c>
      <c r="B62" s="25" t="s">
        <v>58</v>
      </c>
      <c r="C62" s="24">
        <v>90</v>
      </c>
      <c r="D62" s="24"/>
    </row>
    <row r="63" spans="1:4">
      <c r="A63" s="24">
        <v>42</v>
      </c>
      <c r="B63" s="25" t="s">
        <v>59</v>
      </c>
      <c r="C63" s="24">
        <v>23</v>
      </c>
      <c r="D63" s="24"/>
    </row>
    <row r="64" spans="1:4">
      <c r="A64" s="24">
        <v>43</v>
      </c>
      <c r="B64" s="25" t="s">
        <v>60</v>
      </c>
      <c r="C64" s="24">
        <v>23</v>
      </c>
      <c r="D64" s="24"/>
    </row>
  </sheetData>
  <mergeCells count="2">
    <mergeCell ref="A1:D1"/>
    <mergeCell ref="A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2020-04-01T05:54:28Z</dcterms:modified>
</cp:coreProperties>
</file>